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6085" windowHeight="10785"/>
  </bookViews>
  <sheets>
    <sheet name="Сводный сметный расчет" sheetId="1" r:id="rId1"/>
  </sheets>
  <definedNames>
    <definedName name="_xlnm.Print_Titles" localSheetId="0">'Сводный сметный расчет'!$9:$9</definedName>
    <definedName name="_xlnm.Print_Area" localSheetId="0">'Сводный сметный расчет'!$A$1:$D$25</definedName>
  </definedNames>
  <calcPr calcId="162913" fullPrecision="0"/>
</workbook>
</file>

<file path=xl/calcChain.xml><?xml version="1.0" encoding="utf-8"?>
<calcChain xmlns="http://schemas.openxmlformats.org/spreadsheetml/2006/main">
  <c r="D16" i="1" l="1"/>
  <c r="D17" i="1" s="1"/>
  <c r="D19" i="1" l="1"/>
  <c r="D20" i="1" s="1"/>
  <c r="D22" i="1" l="1"/>
  <c r="D23" i="1" s="1"/>
  <c r="D25" i="1" s="1"/>
</calcChain>
</file>

<file path=xl/sharedStrings.xml><?xml version="1.0" encoding="utf-8"?>
<sst xmlns="http://schemas.openxmlformats.org/spreadsheetml/2006/main" count="26" uniqueCount="26">
  <si>
    <t>№ пп</t>
  </si>
  <si>
    <t>Номера сметных расчетов и смет</t>
  </si>
  <si>
    <t>Наименование глав, объектов, работ и затрат</t>
  </si>
  <si>
    <t>Непредвиденные затраты</t>
  </si>
  <si>
    <t>МДС81-35-2004</t>
  </si>
  <si>
    <t>Госстрой России от 29.12.93 №12-349</t>
  </si>
  <si>
    <t>Резерв средств на непредвиденные работы - 2%</t>
  </si>
  <si>
    <t>Глава 2.  Основные объекты строительства</t>
  </si>
  <si>
    <t xml:space="preserve">Итого </t>
  </si>
  <si>
    <t>Начальная максимальная  цена в текущих ценах руб.</t>
  </si>
  <si>
    <t xml:space="preserve">Итого начальная (максимальная) цена </t>
  </si>
  <si>
    <t>(наименование Объекта)</t>
  </si>
  <si>
    <t>Итого с учетом непредвиденных работ</t>
  </si>
  <si>
    <t>Обоснование стоимости (начальной максимальной цены) на</t>
  </si>
  <si>
    <t>Налог на добавленную стоимость - 18%</t>
  </si>
  <si>
    <t>Итого с НДС</t>
  </si>
  <si>
    <t>Всего по главам 1-9:</t>
  </si>
  <si>
    <t>02-01-01</t>
  </si>
  <si>
    <t>02-01-02</t>
  </si>
  <si>
    <t>02-01-03</t>
  </si>
  <si>
    <t>02-01-04</t>
  </si>
  <si>
    <t>Отопление</t>
  </si>
  <si>
    <t>Водоснабжение и канализация</t>
  </si>
  <si>
    <t>Узел учета</t>
  </si>
  <si>
    <t>Электромонтажные работы</t>
  </si>
  <si>
    <t xml:space="preserve">Капитальный ремонт внутридомовых инженерных систем тепло-, водоснабжения, водоотведения многоквартирного жилого дома по адресу: г. Белогорск, ул. Ленина, дом 42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</si>
</sst>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,##0.00&quot;р. &quot;;\-#,##0.00&quot;р. &quot;;&quot; -&quot;#&quot;р. &quot;;@\ "/>
    <numFmt numFmtId="165" formatCode="#,##0.0000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2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2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5" applyNumberFormat="0" applyAlignment="0" applyProtection="0"/>
    <xf numFmtId="0" fontId="10" fillId="26" borderId="5" applyNumberFormat="0" applyAlignment="0" applyProtection="0"/>
    <xf numFmtId="0" fontId="11" fillId="27" borderId="6" applyNumberFormat="0" applyAlignment="0" applyProtection="0"/>
    <xf numFmtId="0" fontId="12" fillId="27" borderId="6" applyNumberFormat="0" applyAlignment="0" applyProtection="0"/>
    <xf numFmtId="0" fontId="13" fillId="27" borderId="5" applyNumberFormat="0" applyAlignment="0" applyProtection="0"/>
    <xf numFmtId="0" fontId="14" fillId="27" borderId="5" applyNumberFormat="0" applyAlignment="0" applyProtection="0"/>
    <xf numFmtId="164" fontId="3" fillId="0" borderId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28" borderId="11" applyNumberFormat="0" applyAlignment="0" applyProtection="0"/>
    <xf numFmtId="0" fontId="21" fillId="28" borderId="11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29" borderId="0" applyNumberFormat="0" applyBorder="0" applyAlignment="0" applyProtection="0"/>
    <xf numFmtId="0" fontId="3" fillId="0" borderId="0"/>
    <xf numFmtId="0" fontId="1" fillId="0" borderId="0"/>
    <xf numFmtId="0" fontId="25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31" borderId="12" applyNumberFormat="0" applyFont="0" applyAlignment="0" applyProtection="0"/>
    <xf numFmtId="0" fontId="6" fillId="31" borderId="12" applyNumberFormat="0" applyFont="0" applyAlignment="0" applyProtection="0"/>
    <xf numFmtId="9" fontId="1" fillId="0" borderId="0" applyFont="0" applyFill="0" applyBorder="0" applyAlignment="0" applyProtection="0"/>
    <xf numFmtId="0" fontId="29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top"/>
    </xf>
    <xf numFmtId="165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/>
    <xf numFmtId="0" fontId="2" fillId="0" borderId="0" xfId="49" applyFont="1"/>
    <xf numFmtId="49" fontId="4" fillId="0" borderId="0" xfId="50" applyNumberFormat="1" applyFont="1" applyFill="1" applyBorder="1" applyAlignment="1"/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36" fillId="0" borderId="18" xfId="0" applyNumberFormat="1" applyFont="1" applyBorder="1" applyAlignment="1">
      <alignment horizontal="center" vertical="center" wrapText="1"/>
    </xf>
    <xf numFmtId="4" fontId="36" fillId="0" borderId="2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6" fillId="0" borderId="17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5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center" wrapText="1"/>
    </xf>
    <xf numFmtId="49" fontId="36" fillId="0" borderId="1" xfId="0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/>
    </xf>
  </cellXfs>
  <cellStyles count="6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Денежный 2" xfId="37"/>
    <cellStyle name="Заголовок 1" xfId="38" builtinId="16" customBuiltin="1"/>
    <cellStyle name="Заголовок 2" xfId="39" builtinId="17" customBuiltin="1"/>
    <cellStyle name="Заголовок 3" xfId="40" builtinId="18" customBuiltin="1"/>
    <cellStyle name="Заголовок 4" xfId="41" builtinId="19" customBuiltin="1"/>
    <cellStyle name="Итог" xfId="42" builtinId="25" customBuiltin="1"/>
    <cellStyle name="Итог 2" xfId="43"/>
    <cellStyle name="Контрольная ячейка" xfId="44" builtinId="23" customBuiltin="1"/>
    <cellStyle name="Контрольная ячейка 2" xfId="45"/>
    <cellStyle name="Название" xfId="46" builtinId="15" customBuiltin="1"/>
    <cellStyle name="Нейтральный" xfId="47" builtinId="28" customBuiltin="1"/>
    <cellStyle name="Нейтральный 2" xfId="48"/>
    <cellStyle name="Обычный" xfId="0" builtinId="0"/>
    <cellStyle name="Обычный 2" xfId="49"/>
    <cellStyle name="Обычный 2 2" xfId="50"/>
    <cellStyle name="Плохой" xfId="51" builtinId="27" customBuiltin="1"/>
    <cellStyle name="Плохой 2" xfId="52"/>
    <cellStyle name="Пояснение" xfId="53" builtinId="53" customBuiltin="1"/>
    <cellStyle name="Пояснение 2" xfId="54"/>
    <cellStyle name="Примечание 2" xfId="55"/>
    <cellStyle name="Примечание 2 2" xfId="56"/>
    <cellStyle name="Процентный 2" xfId="57"/>
    <cellStyle name="Связанная ячейка" xfId="58" builtinId="24" customBuiltin="1"/>
    <cellStyle name="Связанная ячейка 2" xfId="59"/>
    <cellStyle name="Текст предупреждения" xfId="60" builtinId="11" customBuiltin="1"/>
    <cellStyle name="Текст предупреждения 2" xfId="61"/>
    <cellStyle name="Хороший" xfId="62" builtinId="26" customBuiltin="1"/>
    <cellStyle name="Хороший 2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31"/>
  <sheetViews>
    <sheetView tabSelected="1" zoomScaleNormal="100" zoomScaleSheetLayoutView="90" workbookViewId="0">
      <selection activeCell="E10" sqref="E10:F16"/>
    </sheetView>
  </sheetViews>
  <sheetFormatPr defaultColWidth="9.140625" defaultRowHeight="12.75" x14ac:dyDescent="0.2"/>
  <cols>
    <col min="1" max="1" width="5" style="1" customWidth="1"/>
    <col min="2" max="2" width="14.7109375" style="2" customWidth="1"/>
    <col min="3" max="3" width="43.42578125" style="3" customWidth="1"/>
    <col min="4" max="4" width="20.42578125" style="6" customWidth="1"/>
    <col min="5" max="5" width="8.85546875" style="5" customWidth="1"/>
    <col min="6" max="6" width="7.85546875" style="5" customWidth="1"/>
    <col min="7" max="16384" width="9.140625" style="5"/>
  </cols>
  <sheetData>
    <row r="1" spans="1:4" ht="24" customHeight="1" x14ac:dyDescent="0.2">
      <c r="A1" s="25" t="s">
        <v>13</v>
      </c>
      <c r="B1" s="25"/>
      <c r="C1" s="25"/>
      <c r="D1" s="25"/>
    </row>
    <row r="2" spans="1:4" s="9" customFormat="1" ht="37.5" customHeight="1" x14ac:dyDescent="0.2">
      <c r="A2" s="36" t="s">
        <v>25</v>
      </c>
      <c r="B2" s="36"/>
      <c r="C2" s="36"/>
      <c r="D2" s="36"/>
    </row>
    <row r="3" spans="1:4" x14ac:dyDescent="0.2">
      <c r="A3" s="40" t="s">
        <v>11</v>
      </c>
      <c r="B3" s="40"/>
      <c r="C3" s="40"/>
      <c r="D3" s="40"/>
    </row>
    <row r="4" spans="1:4" ht="13.5" thickBot="1" x14ac:dyDescent="0.25">
      <c r="D4" s="4"/>
    </row>
    <row r="5" spans="1:4" x14ac:dyDescent="0.2">
      <c r="A5" s="43" t="s">
        <v>0</v>
      </c>
      <c r="B5" s="45" t="s">
        <v>1</v>
      </c>
      <c r="C5" s="47" t="s">
        <v>2</v>
      </c>
      <c r="D5" s="41" t="s">
        <v>9</v>
      </c>
    </row>
    <row r="6" spans="1:4" x14ac:dyDescent="0.2">
      <c r="A6" s="44"/>
      <c r="B6" s="46"/>
      <c r="C6" s="48"/>
      <c r="D6" s="42"/>
    </row>
    <row r="7" spans="1:4" x14ac:dyDescent="0.2">
      <c r="A7" s="44"/>
      <c r="B7" s="46"/>
      <c r="C7" s="48"/>
      <c r="D7" s="42"/>
    </row>
    <row r="8" spans="1:4" x14ac:dyDescent="0.2">
      <c r="A8" s="44"/>
      <c r="B8" s="46"/>
      <c r="C8" s="48"/>
      <c r="D8" s="42"/>
    </row>
    <row r="9" spans="1:4" x14ac:dyDescent="0.2">
      <c r="A9" s="16">
        <v>1</v>
      </c>
      <c r="B9" s="15">
        <v>2</v>
      </c>
      <c r="C9" s="14">
        <v>3</v>
      </c>
      <c r="D9" s="17">
        <v>8</v>
      </c>
    </row>
    <row r="10" spans="1:4" x14ac:dyDescent="0.2">
      <c r="A10" s="49" t="s">
        <v>7</v>
      </c>
      <c r="B10" s="50"/>
      <c r="C10" s="51"/>
      <c r="D10" s="52"/>
    </row>
    <row r="11" spans="1:4" x14ac:dyDescent="0.2">
      <c r="A11" s="18">
        <v>1</v>
      </c>
      <c r="B11" s="23" t="s">
        <v>17</v>
      </c>
      <c r="C11" s="24" t="s">
        <v>22</v>
      </c>
      <c r="D11" s="20">
        <v>1857230</v>
      </c>
    </row>
    <row r="12" spans="1:4" hidden="1" x14ac:dyDescent="0.2">
      <c r="A12" s="18"/>
      <c r="B12" s="23"/>
      <c r="C12" s="13"/>
      <c r="D12" s="20"/>
    </row>
    <row r="13" spans="1:4" x14ac:dyDescent="0.2">
      <c r="A13" s="18">
        <v>2</v>
      </c>
      <c r="B13" s="23" t="s">
        <v>18</v>
      </c>
      <c r="C13" s="3" t="s">
        <v>21</v>
      </c>
      <c r="D13" s="20">
        <v>1178747</v>
      </c>
    </row>
    <row r="14" spans="1:4" x14ac:dyDescent="0.2">
      <c r="A14" s="18">
        <v>3</v>
      </c>
      <c r="B14" s="23" t="s">
        <v>19</v>
      </c>
      <c r="C14" s="13" t="s">
        <v>23</v>
      </c>
      <c r="D14" s="20">
        <v>175813</v>
      </c>
    </row>
    <row r="15" spans="1:4" x14ac:dyDescent="0.2">
      <c r="A15" s="18">
        <v>4</v>
      </c>
      <c r="B15" s="23" t="s">
        <v>20</v>
      </c>
      <c r="C15" s="13" t="s">
        <v>24</v>
      </c>
      <c r="D15" s="20">
        <v>595908</v>
      </c>
    </row>
    <row r="16" spans="1:4" x14ac:dyDescent="0.2">
      <c r="A16" s="31" t="s">
        <v>8</v>
      </c>
      <c r="B16" s="32"/>
      <c r="C16" s="32"/>
      <c r="D16" s="21">
        <f>SUM(D11:D15)</f>
        <v>3807698</v>
      </c>
    </row>
    <row r="17" spans="1:6" x14ac:dyDescent="0.2">
      <c r="A17" s="37" t="s">
        <v>16</v>
      </c>
      <c r="B17" s="38"/>
      <c r="C17" s="38"/>
      <c r="D17" s="21">
        <f>D16</f>
        <v>3807698</v>
      </c>
      <c r="E17" s="7"/>
    </row>
    <row r="18" spans="1:6" x14ac:dyDescent="0.2">
      <c r="A18" s="49" t="s">
        <v>3</v>
      </c>
      <c r="B18" s="50"/>
      <c r="C18" s="51"/>
      <c r="D18" s="52"/>
    </row>
    <row r="19" spans="1:6" ht="25.5" x14ac:dyDescent="0.2">
      <c r="A19" s="19">
        <v>9</v>
      </c>
      <c r="B19" s="12" t="s">
        <v>4</v>
      </c>
      <c r="C19" s="13" t="s">
        <v>6</v>
      </c>
      <c r="D19" s="20">
        <f>D17*0.02</f>
        <v>76153.960000000006</v>
      </c>
      <c r="E19" s="8"/>
      <c r="F19" s="7"/>
    </row>
    <row r="20" spans="1:6" x14ac:dyDescent="0.2">
      <c r="A20" s="37" t="s">
        <v>12</v>
      </c>
      <c r="B20" s="38"/>
      <c r="C20" s="38"/>
      <c r="D20" s="21">
        <f>D17+D19</f>
        <v>3883851.96</v>
      </c>
      <c r="E20" s="7"/>
    </row>
    <row r="21" spans="1:6" x14ac:dyDescent="0.2">
      <c r="A21" s="33"/>
      <c r="B21" s="34"/>
      <c r="C21" s="34"/>
      <c r="D21" s="35"/>
      <c r="E21" s="7"/>
    </row>
    <row r="22" spans="1:6" ht="51" x14ac:dyDescent="0.2">
      <c r="A22" s="19">
        <v>10</v>
      </c>
      <c r="B22" s="12" t="s">
        <v>5</v>
      </c>
      <c r="C22" s="13" t="s">
        <v>14</v>
      </c>
      <c r="D22" s="20">
        <f>D20*0.18</f>
        <v>699093.35</v>
      </c>
    </row>
    <row r="23" spans="1:6" x14ac:dyDescent="0.2">
      <c r="A23" s="26" t="s">
        <v>15</v>
      </c>
      <c r="B23" s="27"/>
      <c r="C23" s="28"/>
      <c r="D23" s="21">
        <f>D22+D20</f>
        <v>4582945.3099999996</v>
      </c>
    </row>
    <row r="24" spans="1:6" x14ac:dyDescent="0.2">
      <c r="A24" s="33"/>
      <c r="B24" s="34"/>
      <c r="C24" s="34"/>
      <c r="D24" s="35"/>
    </row>
    <row r="25" spans="1:6" ht="13.5" thickBot="1" x14ac:dyDescent="0.25">
      <c r="A25" s="29" t="s">
        <v>10</v>
      </c>
      <c r="B25" s="30"/>
      <c r="C25" s="30"/>
      <c r="D25" s="22">
        <f>D23</f>
        <v>4582945.3099999996</v>
      </c>
      <c r="E25" s="8"/>
    </row>
    <row r="27" spans="1:6" ht="15" customHeight="1" x14ac:dyDescent="0.2">
      <c r="A27" s="11"/>
      <c r="B27" s="11"/>
      <c r="C27" s="11"/>
      <c r="D27" s="11"/>
    </row>
    <row r="28" spans="1:6" ht="24.75" customHeight="1" x14ac:dyDescent="0.2">
      <c r="A28" s="10"/>
      <c r="B28" s="11"/>
      <c r="C28" s="11"/>
      <c r="D28" s="11"/>
    </row>
    <row r="29" spans="1:6" x14ac:dyDescent="0.2">
      <c r="A29" s="11"/>
      <c r="B29" s="11"/>
      <c r="D29" s="11"/>
    </row>
    <row r="30" spans="1:6" x14ac:dyDescent="0.2">
      <c r="A30" s="11"/>
      <c r="B30" s="11"/>
      <c r="D30" s="11"/>
    </row>
    <row r="31" spans="1:6" x14ac:dyDescent="0.2">
      <c r="A31" s="39"/>
      <c r="B31" s="39"/>
    </row>
  </sheetData>
  <mergeCells count="17">
    <mergeCell ref="A31:B31"/>
    <mergeCell ref="A3:D3"/>
    <mergeCell ref="D5:D8"/>
    <mergeCell ref="A5:A8"/>
    <mergeCell ref="B5:B8"/>
    <mergeCell ref="C5:C8"/>
    <mergeCell ref="A20:C20"/>
    <mergeCell ref="A18:D18"/>
    <mergeCell ref="A10:D10"/>
    <mergeCell ref="A1:D1"/>
    <mergeCell ref="A23:C23"/>
    <mergeCell ref="A25:C25"/>
    <mergeCell ref="A16:C16"/>
    <mergeCell ref="A24:D24"/>
    <mergeCell ref="A21:D21"/>
    <mergeCell ref="A2:D2"/>
    <mergeCell ref="A17:C17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portrait" r:id="rId1"/>
  <headerFooter alignWithMargins="0"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Сводный сметный расчет</vt:lpstr>
      <vt:lpstr>'Сводный сметный расчет'!Заголовки_для_печати</vt:lpstr>
      <vt:lpstr>'Сводный сметный расчет'!Область_печати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Емельянов Виталий Леонидович</cp:lastModifiedBy>
  <cp:lastPrinted>2018-01-27T03:10:09Z</cp:lastPrinted>
  <dcterms:created xsi:type="dcterms:W3CDTF">2002-03-25T05:35:56Z</dcterms:created>
  <dcterms:modified xsi:type="dcterms:W3CDTF">2018-04-17T02:48:39Z</dcterms:modified>
</cp:coreProperties>
</file>