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Белогорск\ул. Гастелло, 4 сети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расчет'!$A$1:$D$36</definedName>
  </definedNames>
  <calcPr calcId="162913" fullPrecision="0"/>
</workbook>
</file>

<file path=xl/calcChain.xml><?xml version="1.0" encoding="utf-8"?>
<calcChain xmlns="http://schemas.openxmlformats.org/spreadsheetml/2006/main">
  <c r="D26" i="1" l="1"/>
  <c r="D19" i="1" l="1"/>
  <c r="D27" i="1" s="1"/>
  <c r="D30" i="1" s="1"/>
  <c r="D31" i="1" l="1"/>
  <c r="D33" i="1" s="1"/>
  <c r="D34" i="1" s="1"/>
  <c r="D36" i="1" l="1"/>
</calcChain>
</file>

<file path=xl/sharedStrings.xml><?xml version="1.0" encoding="utf-8"?>
<sst xmlns="http://schemas.openxmlformats.org/spreadsheetml/2006/main" count="42" uniqueCount="41">
  <si>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</si>
  <si>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</si>
  <si>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</si>
  <si>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</si>
  <si>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</si>
  <si>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</si>
  <si>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</si>
  <si>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</si>
  <si>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</si>
  <si>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</si>
  <si>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>02-01-01</t>
  </si>
  <si>
    <t>02-01-02</t>
  </si>
  <si>
    <t>02-01-03</t>
  </si>
  <si>
    <t>02-01-04</t>
  </si>
  <si>
    <t>02-01-05</t>
  </si>
  <si>
    <t>Водоснабжение</t>
  </si>
  <si>
    <t>Канализация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</si>
  <si>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</si>
  <si>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</si>
  <si>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</si>
  <si>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</si>
  <si>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</si>
  <si>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</si>
  <si>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02-01-06</t>
  </si>
  <si>
    <t>02-01-07</t>
  </si>
  <si>
    <t>Электрооборудование и электроосвещение</t>
  </si>
  <si>
    <t>Учет потребления тепловой энергии</t>
  </si>
  <si>
    <t>Автоматизация учета потребления холодной воды</t>
  </si>
  <si>
    <t>Глава 7. Прочие работы и затраты</t>
  </si>
  <si>
    <t>МДС81-35.2004</t>
  </si>
  <si>
    <t>Справка РЖД</t>
  </si>
  <si>
    <t>Затраты на проезд работников</t>
  </si>
  <si>
    <t>Справка Амурстата</t>
  </si>
  <si>
    <t>Затраты, связ. с проживанием работников</t>
  </si>
  <si>
    <t>Всего по главам 1-7:</t>
  </si>
  <si>
    <t>Затраты на командирование работников</t>
  </si>
  <si>
    <t xml:space="preserve">Демонтажные работы </t>
  </si>
  <si>
    <t>Капитальный ремонт многоквартирного жилого дома по адресу: 
г. Белогорск, ул. Гастелло, дом 4</t>
  </si>
  <si>
    <t>Отопление</t>
  </si>
  <si>
    <t>Узел управления</t>
  </si>
  <si>
    <t>02-01-08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</si>
</sst>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6" applyNumberFormat="0" applyAlignment="0" applyProtection="0"/>
    <xf numFmtId="0" fontId="10" fillId="26" borderId="6" applyNumberFormat="0" applyAlignment="0" applyProtection="0"/>
    <xf numFmtId="0" fontId="11" fillId="27" borderId="7" applyNumberFormat="0" applyAlignment="0" applyProtection="0"/>
    <xf numFmtId="0" fontId="12" fillId="27" borderId="7" applyNumberFormat="0" applyAlignment="0" applyProtection="0"/>
    <xf numFmtId="0" fontId="13" fillId="27" borderId="6" applyNumberFormat="0" applyAlignment="0" applyProtection="0"/>
    <xf numFmtId="0" fontId="14" fillId="27" borderId="6" applyNumberFormat="0" applyAlignment="0" applyProtection="0"/>
    <xf numFmtId="164" fontId="3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8" borderId="12" applyNumberFormat="0" applyAlignment="0" applyProtection="0"/>
    <xf numFmtId="0" fontId="21" fillId="28" borderId="1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1" fillId="0" borderId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1" borderId="13" applyNumberFormat="0" applyFont="0" applyAlignment="0" applyProtection="0"/>
    <xf numFmtId="0" fontId="6" fillId="31" borderId="13" applyNumberFormat="0" applyFont="0" applyAlignment="0" applyProtection="0"/>
    <xf numFmtId="9" fontId="1" fillId="0" borderId="0" applyFont="0" applyFill="0" applyBorder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4" fillId="0" borderId="0" xfId="5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36" fillId="0" borderId="19" xfId="0" applyNumberFormat="1" applyFont="1" applyBorder="1" applyAlignment="1">
      <alignment horizontal="center" vertical="center" wrapText="1"/>
    </xf>
    <xf numFmtId="4" fontId="36" fillId="0" borderId="24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36" fillId="0" borderId="18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42"/>
  <sheetViews>
    <sheetView tabSelected="1" zoomScaleNormal="100" zoomScaleSheetLayoutView="90" workbookViewId="0">
      <selection activeCell="D36" sqref="D36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3" customWidth="1"/>
    <col min="4" max="4" width="20.42578125" style="6" customWidth="1"/>
    <col min="5" max="5" width="15" style="5" customWidth="1"/>
    <col min="6" max="6" width="11" style="5" bestFit="1" customWidth="1"/>
    <col min="7" max="16384" width="9.140625" style="5"/>
  </cols>
  <sheetData>
    <row r="1" spans="1:4" x14ac:dyDescent="0.2">
      <c r="A1" s="30" t="s">
        <v>20</v>
      </c>
      <c r="B1" s="30"/>
      <c r="C1" s="30"/>
      <c r="D1" s="30"/>
    </row>
    <row r="2" spans="1:4" s="9" customFormat="1" ht="26.45" customHeight="1" x14ac:dyDescent="0.2">
      <c r="A2" s="41" t="s">
        <v>37</v>
      </c>
      <c r="B2" s="41"/>
      <c r="C2" s="41"/>
      <c r="D2" s="41"/>
    </row>
    <row r="3" spans="1:4" x14ac:dyDescent="0.2">
      <c r="A3" s="49" t="s">
        <v>18</v>
      </c>
      <c r="B3" s="49"/>
      <c r="C3" s="49"/>
      <c r="D3" s="49"/>
    </row>
    <row r="4" spans="1:4" ht="13.5" thickBot="1" x14ac:dyDescent="0.25">
      <c r="D4" s="4"/>
    </row>
    <row r="5" spans="1:4" x14ac:dyDescent="0.2">
      <c r="A5" s="52" t="s">
        <v>0</v>
      </c>
      <c r="B5" s="54" t="s">
        <v>1</v>
      </c>
      <c r="C5" s="56" t="s">
        <v>2</v>
      </c>
      <c r="D5" s="50" t="s">
        <v>9</v>
      </c>
    </row>
    <row r="6" spans="1:4" x14ac:dyDescent="0.2">
      <c r="A6" s="53"/>
      <c r="B6" s="55"/>
      <c r="C6" s="57"/>
      <c r="D6" s="51"/>
    </row>
    <row r="7" spans="1:4" x14ac:dyDescent="0.2">
      <c r="A7" s="53"/>
      <c r="B7" s="55"/>
      <c r="C7" s="57"/>
      <c r="D7" s="51"/>
    </row>
    <row r="8" spans="1:4" x14ac:dyDescent="0.2">
      <c r="A8" s="53"/>
      <c r="B8" s="55"/>
      <c r="C8" s="57"/>
      <c r="D8" s="51"/>
    </row>
    <row r="9" spans="1:4" x14ac:dyDescent="0.2">
      <c r="A9" s="16">
        <v>1</v>
      </c>
      <c r="B9" s="15">
        <v>2</v>
      </c>
      <c r="C9" s="14">
        <v>3</v>
      </c>
      <c r="D9" s="17">
        <v>8</v>
      </c>
    </row>
    <row r="10" spans="1:4" x14ac:dyDescent="0.2">
      <c r="A10" s="42" t="s">
        <v>7</v>
      </c>
      <c r="B10" s="43"/>
      <c r="C10" s="44"/>
      <c r="D10" s="45"/>
    </row>
    <row r="11" spans="1:4" x14ac:dyDescent="0.2">
      <c r="A11" s="29">
        <v>1</v>
      </c>
      <c r="B11" s="12" t="s">
        <v>10</v>
      </c>
      <c r="C11" s="13" t="s">
        <v>36</v>
      </c>
      <c r="D11" s="19">
        <v>358439</v>
      </c>
    </row>
    <row r="12" spans="1:4" x14ac:dyDescent="0.2">
      <c r="A12" s="29">
        <v>2</v>
      </c>
      <c r="B12" s="12" t="s">
        <v>11</v>
      </c>
      <c r="C12" s="13" t="s">
        <v>38</v>
      </c>
      <c r="D12" s="19">
        <v>1238534</v>
      </c>
    </row>
    <row r="13" spans="1:4" x14ac:dyDescent="0.2">
      <c r="A13" s="29">
        <v>3</v>
      </c>
      <c r="B13" s="12" t="s">
        <v>12</v>
      </c>
      <c r="C13" s="13" t="s">
        <v>39</v>
      </c>
      <c r="D13" s="19">
        <v>182932</v>
      </c>
    </row>
    <row r="14" spans="1:4" x14ac:dyDescent="0.2">
      <c r="A14" s="29">
        <v>4</v>
      </c>
      <c r="B14" s="12" t="s">
        <v>13</v>
      </c>
      <c r="C14" s="13" t="s">
        <v>15</v>
      </c>
      <c r="D14" s="19">
        <v>511127</v>
      </c>
    </row>
    <row r="15" spans="1:4" x14ac:dyDescent="0.2">
      <c r="A15" s="29">
        <v>5</v>
      </c>
      <c r="B15" s="12" t="s">
        <v>14</v>
      </c>
      <c r="C15" s="13" t="s">
        <v>16</v>
      </c>
      <c r="D15" s="19">
        <v>328281</v>
      </c>
    </row>
    <row r="16" spans="1:4" x14ac:dyDescent="0.2">
      <c r="A16" s="29">
        <v>6</v>
      </c>
      <c r="B16" s="12" t="s">
        <v>23</v>
      </c>
      <c r="C16" s="13" t="s">
        <v>25</v>
      </c>
      <c r="D16" s="19">
        <v>1170370</v>
      </c>
    </row>
    <row r="17" spans="1:6" x14ac:dyDescent="0.2">
      <c r="A17" s="29">
        <v>7</v>
      </c>
      <c r="B17" s="12" t="s">
        <v>24</v>
      </c>
      <c r="C17" s="13" t="s">
        <v>26</v>
      </c>
      <c r="D17" s="19">
        <v>142023</v>
      </c>
    </row>
    <row r="18" spans="1:6" ht="25.5" x14ac:dyDescent="0.2">
      <c r="A18" s="29">
        <v>8</v>
      </c>
      <c r="B18" s="12" t="s">
        <v>40</v>
      </c>
      <c r="C18" s="13" t="s">
        <v>27</v>
      </c>
      <c r="D18" s="19">
        <v>33298</v>
      </c>
    </row>
    <row r="19" spans="1:6" x14ac:dyDescent="0.2">
      <c r="A19" s="36" t="s">
        <v>8</v>
      </c>
      <c r="B19" s="37"/>
      <c r="C19" s="37"/>
      <c r="D19" s="20">
        <f>SUM(D11:D18)</f>
        <v>3965004</v>
      </c>
    </row>
    <row r="20" spans="1:6" hidden="1" x14ac:dyDescent="0.2">
      <c r="A20" s="38"/>
      <c r="B20" s="39"/>
      <c r="C20" s="39"/>
      <c r="D20" s="40"/>
    </row>
    <row r="21" spans="1:6" hidden="1" x14ac:dyDescent="0.2">
      <c r="A21" s="42" t="s">
        <v>28</v>
      </c>
      <c r="B21" s="43"/>
      <c r="C21" s="44"/>
      <c r="D21" s="45"/>
    </row>
    <row r="22" spans="1:6" hidden="1" x14ac:dyDescent="0.2">
      <c r="A22" s="25">
        <v>9</v>
      </c>
      <c r="B22" s="12" t="s">
        <v>29</v>
      </c>
      <c r="C22" s="13" t="s">
        <v>35</v>
      </c>
      <c r="D22" s="19"/>
    </row>
    <row r="23" spans="1:6" hidden="1" x14ac:dyDescent="0.2">
      <c r="A23" s="25">
        <v>10</v>
      </c>
      <c r="B23" s="12" t="s">
        <v>30</v>
      </c>
      <c r="C23" s="13" t="s">
        <v>31</v>
      </c>
      <c r="D23" s="19"/>
    </row>
    <row r="24" spans="1:6" ht="25.5" hidden="1" x14ac:dyDescent="0.2">
      <c r="A24" s="25">
        <v>11</v>
      </c>
      <c r="B24" s="26" t="s">
        <v>32</v>
      </c>
      <c r="C24" s="27" t="s">
        <v>33</v>
      </c>
      <c r="D24" s="28"/>
    </row>
    <row r="25" spans="1:6" hidden="1" x14ac:dyDescent="0.2">
      <c r="A25" s="22"/>
      <c r="B25" s="23"/>
      <c r="C25" s="23"/>
      <c r="D25" s="24"/>
    </row>
    <row r="26" spans="1:6" hidden="1" x14ac:dyDescent="0.2">
      <c r="A26" s="46" t="s">
        <v>8</v>
      </c>
      <c r="B26" s="47"/>
      <c r="C26" s="47"/>
      <c r="D26" s="20">
        <f>SUM(D22:D24)</f>
        <v>0</v>
      </c>
    </row>
    <row r="27" spans="1:6" x14ac:dyDescent="0.2">
      <c r="A27" s="46" t="s">
        <v>34</v>
      </c>
      <c r="B27" s="47"/>
      <c r="C27" s="47"/>
      <c r="D27" s="20">
        <f>D19+D26</f>
        <v>3965004</v>
      </c>
    </row>
    <row r="28" spans="1:6" x14ac:dyDescent="0.2">
      <c r="A28" s="38"/>
      <c r="B28" s="39"/>
      <c r="C28" s="39"/>
      <c r="D28" s="40"/>
    </row>
    <row r="29" spans="1:6" x14ac:dyDescent="0.2">
      <c r="A29" s="42" t="s">
        <v>3</v>
      </c>
      <c r="B29" s="43"/>
      <c r="C29" s="44"/>
      <c r="D29" s="45"/>
    </row>
    <row r="30" spans="1:6" ht="25.5" x14ac:dyDescent="0.2">
      <c r="A30" s="18">
        <v>9</v>
      </c>
      <c r="B30" s="12" t="s">
        <v>4</v>
      </c>
      <c r="C30" s="13" t="s">
        <v>6</v>
      </c>
      <c r="D30" s="19">
        <f>ROUND(D27*2%,2)</f>
        <v>79300.08</v>
      </c>
      <c r="E30" s="8"/>
      <c r="F30" s="7"/>
    </row>
    <row r="31" spans="1:6" x14ac:dyDescent="0.2">
      <c r="A31" s="46" t="s">
        <v>19</v>
      </c>
      <c r="B31" s="47"/>
      <c r="C31" s="47"/>
      <c r="D31" s="20">
        <f>D27+D30</f>
        <v>4044304.08</v>
      </c>
      <c r="E31" s="7"/>
    </row>
    <row r="32" spans="1:6" x14ac:dyDescent="0.2">
      <c r="A32" s="38"/>
      <c r="B32" s="39"/>
      <c r="C32" s="39"/>
      <c r="D32" s="40"/>
      <c r="E32" s="7"/>
    </row>
    <row r="33" spans="1:5" ht="51" x14ac:dyDescent="0.2">
      <c r="A33" s="18">
        <v>10</v>
      </c>
      <c r="B33" s="12" t="s">
        <v>5</v>
      </c>
      <c r="C33" s="13" t="s">
        <v>21</v>
      </c>
      <c r="D33" s="19">
        <f>ROUND(D31*18%,2)</f>
        <v>727974.73</v>
      </c>
    </row>
    <row r="34" spans="1:5" x14ac:dyDescent="0.2">
      <c r="A34" s="31" t="s">
        <v>22</v>
      </c>
      <c r="B34" s="32"/>
      <c r="C34" s="33"/>
      <c r="D34" s="20">
        <f>D33+D31</f>
        <v>4772278.8099999996</v>
      </c>
    </row>
    <row r="35" spans="1:5" x14ac:dyDescent="0.2">
      <c r="A35" s="38"/>
      <c r="B35" s="39"/>
      <c r="C35" s="39"/>
      <c r="D35" s="40"/>
    </row>
    <row r="36" spans="1:5" ht="13.5" thickBot="1" x14ac:dyDescent="0.25">
      <c r="A36" s="34" t="s">
        <v>17</v>
      </c>
      <c r="B36" s="35"/>
      <c r="C36" s="35"/>
      <c r="D36" s="21">
        <f>D34</f>
        <v>4772278.8099999996</v>
      </c>
      <c r="E36" s="8"/>
    </row>
    <row r="38" spans="1:5" ht="15" customHeight="1" x14ac:dyDescent="0.2">
      <c r="A38" s="11"/>
      <c r="B38" s="11"/>
      <c r="C38" s="11"/>
      <c r="D38" s="11"/>
    </row>
    <row r="39" spans="1:5" ht="24.75" customHeight="1" x14ac:dyDescent="0.2">
      <c r="A39" s="10"/>
      <c r="B39" s="11"/>
      <c r="C39" s="11"/>
      <c r="D39" s="11"/>
    </row>
    <row r="40" spans="1:5" x14ac:dyDescent="0.2">
      <c r="A40" s="11"/>
      <c r="B40" s="11"/>
      <c r="C40" s="11"/>
      <c r="D40" s="11"/>
    </row>
    <row r="41" spans="1:5" x14ac:dyDescent="0.2">
      <c r="A41" s="11"/>
      <c r="B41" s="11"/>
      <c r="D41" s="11"/>
    </row>
    <row r="42" spans="1:5" x14ac:dyDescent="0.2">
      <c r="A42" s="48"/>
      <c r="B42" s="48"/>
    </row>
  </sheetData>
  <mergeCells count="21">
    <mergeCell ref="A42:B42"/>
    <mergeCell ref="A3:D3"/>
    <mergeCell ref="A28:D28"/>
    <mergeCell ref="D5:D8"/>
    <mergeCell ref="A5:A8"/>
    <mergeCell ref="B5:B8"/>
    <mergeCell ref="C5:C8"/>
    <mergeCell ref="A31:C31"/>
    <mergeCell ref="A29:D29"/>
    <mergeCell ref="A10:D10"/>
    <mergeCell ref="A1:D1"/>
    <mergeCell ref="A34:C34"/>
    <mergeCell ref="A36:C36"/>
    <mergeCell ref="A19:C19"/>
    <mergeCell ref="A35:D35"/>
    <mergeCell ref="A32:D32"/>
    <mergeCell ref="A2:D2"/>
    <mergeCell ref="A20:D20"/>
    <mergeCell ref="A21:D21"/>
    <mergeCell ref="A26:C26"/>
    <mergeCell ref="A27:C27"/>
  </mergeCells>
  <phoneticPr fontId="0" type="noConversion"/>
  <pageMargins left="0.98425196850393704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2017-08-15T01:53:16Z</cp:lastPrinted>
  <dcterms:created xsi:type="dcterms:W3CDTF">2002-03-25T05:35:56Z</dcterms:created>
  <dcterms:modified xsi:type="dcterms:W3CDTF">2018-03-13T08:00:48Z</dcterms:modified>
</cp:coreProperties>
</file>