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Производственный отдел\_Экспертиза\Белогорск\ул. Авиационная, 14 фасад\Смета\"/>
    </mc:Choice>
  </mc:AlternateContent>
  <bookViews>
    <workbookView xWindow="0" yWindow="0" windowWidth="26085" windowHeight="10785"/>
  </bookViews>
  <sheets>
    <sheet name="Сводный сметный расчет" sheetId="1" r:id="rId1"/>
  </sheets>
  <definedNames>
    <definedName name="_xlnm.Print_Titles" localSheetId="0">'Сводный сметный расчет'!$9:$9</definedName>
    <definedName name="_xlnm.Print_Area" localSheetId="0">'Сводный сметный расчет'!$A$1:$D$32</definedName>
  </definedNames>
  <calcPr calcId="162913" fullPrecision="0"/>
</workbook>
</file>

<file path=xl/calcChain.xml><?xml version="1.0" encoding="utf-8"?>
<calcChain xmlns="http://schemas.openxmlformats.org/spreadsheetml/2006/main">
  <c r="D20" i="1" l="1"/>
  <c r="D13" i="1" l="1"/>
  <c r="D23" i="1" l="1"/>
  <c r="D26" i="1" l="1"/>
  <c r="D27" i="1" s="1"/>
  <c r="D29" i="1" s="1"/>
  <c r="D30" i="1" s="1"/>
  <c r="D32" i="1" s="1"/>
</calcChain>
</file>

<file path=xl/sharedStrings.xml><?xml version="1.0" encoding="utf-8"?>
<sst xmlns="http://schemas.openxmlformats.org/spreadsheetml/2006/main" count="32" uniqueCount="30">
  <si>
    <t>№ пп</t>
  </si>
  <si>
    <t>Номера сметных расчетов и смет</t>
  </si>
  <si>
    <t>Наименование глав, объектов, работ и затрат</t>
  </si>
  <si>
    <t>Непредвиденные затраты</t>
  </si>
  <si>
    <t>МДС81-35-2004</t>
  </si>
  <si>
    <t>Госстрой России от 29.12.93 №12-349</t>
  </si>
  <si>
    <t>Резерв средств на непредвиденные работы - 2%</t>
  </si>
  <si>
    <t>Глава 2.  Основные объекты строительства</t>
  </si>
  <si>
    <t xml:space="preserve">Итого </t>
  </si>
  <si>
    <t>Начальная максимальная  цена в текущих ценах руб.</t>
  </si>
  <si>
    <t>02-01-01</t>
  </si>
  <si>
    <t>02-01-02</t>
  </si>
  <si>
    <t xml:space="preserve">Итого начальная (максимальная) цена </t>
  </si>
  <si>
    <t>(наименование Объекта)</t>
  </si>
  <si>
    <t>Итого с учетом непредвиденных работ</t>
  </si>
  <si>
    <t>Обоснование стоимости (начальной максимальной цены) на</t>
  </si>
  <si>
    <t>Налог на добавленную стоимость - 18%</t>
  </si>
  <si>
    <t>Итого с НДС</t>
  </si>
  <si>
    <t>Глава 7. Прочие работы и затраты</t>
  </si>
  <si>
    <t>МДС81-35.2004</t>
  </si>
  <si>
    <t>Справка РЖД</t>
  </si>
  <si>
    <t>Затраты на проезд работников</t>
  </si>
  <si>
    <t>Справка Амурстата</t>
  </si>
  <si>
    <t>Затраты, связ. с проживанием работников</t>
  </si>
  <si>
    <t>Всего по главам 1-7:</t>
  </si>
  <si>
    <t>Затраты на командирование работников</t>
  </si>
  <si>
    <t xml:space="preserve">Демонтажные работы </t>
  </si>
  <si>
    <t>Кап ремонт крыши</t>
  </si>
  <si>
    <t>Зимнее удорожание 2,961%</t>
  </si>
  <si>
    <t>Капитальный ремонт многоквартирного жилого дома по адресу: 
 г. Белогорск, ул. Авиационная,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</si>
</sst>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,##0.00&quot;р. &quot;;\-#,##0.00&quot;р. &quot;;&quot; -&quot;#&quot;р. &quot;;@\ "/>
    <numFmt numFmtId="165" formatCode="#,##0.000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2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2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6100"/>
      <name val="Calibri"/>
      <family val="2"/>
      <charset val="204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6" applyNumberFormat="0" applyAlignment="0" applyProtection="0"/>
    <xf numFmtId="0" fontId="9" fillId="26" borderId="6" applyNumberFormat="0" applyAlignment="0" applyProtection="0"/>
    <xf numFmtId="0" fontId="10" fillId="27" borderId="7" applyNumberFormat="0" applyAlignment="0" applyProtection="0"/>
    <xf numFmtId="0" fontId="11" fillId="27" borderId="7" applyNumberFormat="0" applyAlignment="0" applyProtection="0"/>
    <xf numFmtId="0" fontId="12" fillId="27" borderId="6" applyNumberFormat="0" applyAlignment="0" applyProtection="0"/>
    <xf numFmtId="0" fontId="13" fillId="27" borderId="6" applyNumberFormat="0" applyAlignment="0" applyProtection="0"/>
    <xf numFmtId="164" fontId="3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28" borderId="12" applyNumberForma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3" fillId="0" borderId="0"/>
    <xf numFmtId="0" fontId="1" fillId="0" borderId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1" borderId="13" applyNumberFormat="0" applyFont="0" applyAlignment="0" applyProtection="0"/>
    <xf numFmtId="0" fontId="5" fillId="31" borderId="13" applyNumberFormat="0" applyFont="0" applyAlignment="0" applyProtection="0"/>
    <xf numFmtId="9" fontId="1" fillId="0" borderId="0" applyFont="0" applyFill="0" applyBorder="0" applyAlignment="0" applyProtection="0"/>
    <xf numFmtId="0" fontId="28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top"/>
    </xf>
    <xf numFmtId="165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0" fontId="2" fillId="0" borderId="0" xfId="49" applyFont="1"/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center" vertical="center" wrapText="1"/>
    </xf>
    <xf numFmtId="49" fontId="2" fillId="0" borderId="0" xfId="5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5" fillId="0" borderId="4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34" fillId="0" borderId="2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</cellXfs>
  <cellStyles count="6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Итог 2" xfId="43"/>
    <cellStyle name="Контрольная ячейка" xfId="44" builtinId="23" customBuiltin="1"/>
    <cellStyle name="Контрольная ячейка 2" xfId="45"/>
    <cellStyle name="Название" xfId="46" builtinId="15" customBuiltin="1"/>
    <cellStyle name="Нейтральный" xfId="47" builtinId="28" customBuiltin="1"/>
    <cellStyle name="Нейтральный 2" xfId="48"/>
    <cellStyle name="Обычный" xfId="0" builtinId="0"/>
    <cellStyle name="Обычный 2" xfId="49"/>
    <cellStyle name="Обычный 2 2" xfId="50"/>
    <cellStyle name="Плохой" xfId="51" builtinId="27" customBuiltin="1"/>
    <cellStyle name="Плохой 2" xfId="52"/>
    <cellStyle name="Пояснение" xfId="53" builtinId="53" customBuiltin="1"/>
    <cellStyle name="Пояснение 2" xfId="54"/>
    <cellStyle name="Примечание 2" xfId="55"/>
    <cellStyle name="Примечание 2 2" xfId="56"/>
    <cellStyle name="Процентный 2" xfId="57"/>
    <cellStyle name="Связанная ячейка" xfId="58" builtinId="24" customBuiltin="1"/>
    <cellStyle name="Связанная ячейка 2" xfId="59"/>
    <cellStyle name="Текст предупреждения" xfId="60" builtinId="11" customBuiltin="1"/>
    <cellStyle name="Текст предупреждения 2" xfId="61"/>
    <cellStyle name="Хороший" xfId="62" builtinId="26" customBuiltin="1"/>
    <cellStyle name="Хороший 2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38"/>
  <sheetViews>
    <sheetView tabSelected="1" zoomScaleNormal="100" zoomScaleSheetLayoutView="90" workbookViewId="0">
      <selection activeCell="D29" sqref="D29"/>
    </sheetView>
  </sheetViews>
  <sheetFormatPr defaultColWidth="9.140625" defaultRowHeight="12.75" x14ac:dyDescent="0.2"/>
  <cols>
    <col min="1" max="1" width="5" style="1" customWidth="1"/>
    <col min="2" max="2" width="14.7109375" style="2" customWidth="1"/>
    <col min="3" max="3" width="43.42578125" style="25" customWidth="1"/>
    <col min="4" max="4" width="20.42578125" style="5" customWidth="1"/>
    <col min="5" max="5" width="15" style="4" customWidth="1"/>
    <col min="6" max="6" width="11" style="4" bestFit="1" customWidth="1"/>
    <col min="7" max="16384" width="9.140625" style="4"/>
  </cols>
  <sheetData>
    <row r="1" spans="1:4" x14ac:dyDescent="0.2">
      <c r="A1" s="49" t="s">
        <v>15</v>
      </c>
      <c r="B1" s="49"/>
      <c r="C1" s="49"/>
      <c r="D1" s="49"/>
    </row>
    <row r="2" spans="1:4" s="8" customFormat="1" ht="26.45" customHeight="1" x14ac:dyDescent="0.2">
      <c r="A2" s="57" t="s">
        <v>29</v>
      </c>
      <c r="B2" s="57"/>
      <c r="C2" s="57"/>
      <c r="D2" s="57"/>
    </row>
    <row r="3" spans="1:4" x14ac:dyDescent="0.2">
      <c r="A3" s="31" t="s">
        <v>13</v>
      </c>
      <c r="B3" s="31"/>
      <c r="C3" s="31"/>
      <c r="D3" s="31"/>
    </row>
    <row r="4" spans="1:4" ht="13.5" thickBot="1" x14ac:dyDescent="0.25">
      <c r="D4" s="3"/>
    </row>
    <row r="5" spans="1:4" x14ac:dyDescent="0.2">
      <c r="A5" s="37" t="s">
        <v>0</v>
      </c>
      <c r="B5" s="39" t="s">
        <v>1</v>
      </c>
      <c r="C5" s="41" t="s">
        <v>2</v>
      </c>
      <c r="D5" s="35" t="s">
        <v>9</v>
      </c>
    </row>
    <row r="6" spans="1:4" x14ac:dyDescent="0.2">
      <c r="A6" s="38"/>
      <c r="B6" s="40"/>
      <c r="C6" s="42"/>
      <c r="D6" s="36"/>
    </row>
    <row r="7" spans="1:4" x14ac:dyDescent="0.2">
      <c r="A7" s="38"/>
      <c r="B7" s="40"/>
      <c r="C7" s="42"/>
      <c r="D7" s="36"/>
    </row>
    <row r="8" spans="1:4" x14ac:dyDescent="0.2">
      <c r="A8" s="38"/>
      <c r="B8" s="40"/>
      <c r="C8" s="42"/>
      <c r="D8" s="36"/>
    </row>
    <row r="9" spans="1:4" x14ac:dyDescent="0.2">
      <c r="A9" s="14">
        <v>1</v>
      </c>
      <c r="B9" s="13">
        <v>2</v>
      </c>
      <c r="C9" s="12">
        <v>3</v>
      </c>
      <c r="D9" s="15">
        <v>8</v>
      </c>
    </row>
    <row r="10" spans="1:4" x14ac:dyDescent="0.2">
      <c r="A10" s="45" t="s">
        <v>7</v>
      </c>
      <c r="B10" s="46"/>
      <c r="C10" s="47"/>
      <c r="D10" s="48"/>
    </row>
    <row r="11" spans="1:4" x14ac:dyDescent="0.2">
      <c r="A11" s="26">
        <v>1</v>
      </c>
      <c r="B11" s="10" t="s">
        <v>10</v>
      </c>
      <c r="C11" s="28" t="s">
        <v>26</v>
      </c>
      <c r="D11" s="16">
        <v>152525</v>
      </c>
    </row>
    <row r="12" spans="1:4" x14ac:dyDescent="0.2">
      <c r="A12" s="26">
        <v>2</v>
      </c>
      <c r="B12" s="2" t="s">
        <v>11</v>
      </c>
      <c r="C12" s="10" t="s">
        <v>27</v>
      </c>
      <c r="D12" s="16">
        <v>1745492</v>
      </c>
    </row>
    <row r="13" spans="1:4" x14ac:dyDescent="0.2">
      <c r="A13" s="55" t="s">
        <v>8</v>
      </c>
      <c r="B13" s="56"/>
      <c r="C13" s="56"/>
      <c r="D13" s="17">
        <f>SUM(D11:D12)</f>
        <v>1898017</v>
      </c>
    </row>
    <row r="14" spans="1:4" hidden="1" x14ac:dyDescent="0.2">
      <c r="A14" s="32"/>
      <c r="B14" s="33"/>
      <c r="C14" s="33"/>
      <c r="D14" s="34"/>
    </row>
    <row r="15" spans="1:4" hidden="1" x14ac:dyDescent="0.2">
      <c r="A15" s="45" t="s">
        <v>18</v>
      </c>
      <c r="B15" s="46"/>
      <c r="C15" s="47"/>
      <c r="D15" s="48"/>
    </row>
    <row r="16" spans="1:4" hidden="1" x14ac:dyDescent="0.2">
      <c r="A16" s="26">
        <v>9</v>
      </c>
      <c r="B16" s="10" t="s">
        <v>19</v>
      </c>
      <c r="C16" s="11" t="s">
        <v>25</v>
      </c>
      <c r="D16" s="16"/>
    </row>
    <row r="17" spans="1:6" hidden="1" x14ac:dyDescent="0.2">
      <c r="A17" s="26">
        <v>10</v>
      </c>
      <c r="B17" s="10" t="s">
        <v>20</v>
      </c>
      <c r="C17" s="11" t="s">
        <v>21</v>
      </c>
      <c r="D17" s="16"/>
    </row>
    <row r="18" spans="1:6" ht="25.5" hidden="1" x14ac:dyDescent="0.2">
      <c r="A18" s="26">
        <v>11</v>
      </c>
      <c r="B18" s="19" t="s">
        <v>22</v>
      </c>
      <c r="C18" s="20" t="s">
        <v>23</v>
      </c>
      <c r="D18" s="21"/>
    </row>
    <row r="19" spans="1:6" hidden="1" x14ac:dyDescent="0.2">
      <c r="A19" s="22"/>
      <c r="B19" s="23"/>
      <c r="C19" s="23"/>
      <c r="D19" s="24"/>
    </row>
    <row r="20" spans="1:6" hidden="1" x14ac:dyDescent="0.2">
      <c r="A20" s="43" t="s">
        <v>8</v>
      </c>
      <c r="B20" s="44"/>
      <c r="C20" s="44"/>
      <c r="D20" s="17">
        <f>SUM(D16:D18)</f>
        <v>0</v>
      </c>
    </row>
    <row r="21" spans="1:6" x14ac:dyDescent="0.2">
      <c r="A21" s="45" t="s">
        <v>18</v>
      </c>
      <c r="B21" s="46"/>
      <c r="C21" s="47"/>
      <c r="D21" s="48"/>
    </row>
    <row r="22" spans="1:6" x14ac:dyDescent="0.2">
      <c r="A22" s="29">
        <v>1</v>
      </c>
      <c r="B22" s="10"/>
      <c r="C22" s="28" t="s">
        <v>28</v>
      </c>
      <c r="D22" s="16"/>
    </row>
    <row r="23" spans="1:6" x14ac:dyDescent="0.2">
      <c r="A23" s="58" t="s">
        <v>24</v>
      </c>
      <c r="B23" s="59"/>
      <c r="C23" s="60"/>
      <c r="D23" s="17">
        <f>D13+D22</f>
        <v>1898017</v>
      </c>
    </row>
    <row r="24" spans="1:6" x14ac:dyDescent="0.2">
      <c r="A24" s="32"/>
      <c r="B24" s="33"/>
      <c r="C24" s="33"/>
      <c r="D24" s="34"/>
    </row>
    <row r="25" spans="1:6" x14ac:dyDescent="0.2">
      <c r="A25" s="45" t="s">
        <v>3</v>
      </c>
      <c r="B25" s="46"/>
      <c r="C25" s="47"/>
      <c r="D25" s="48"/>
    </row>
    <row r="26" spans="1:6" ht="25.5" x14ac:dyDescent="0.2">
      <c r="A26" s="26">
        <v>10</v>
      </c>
      <c r="B26" s="10" t="s">
        <v>4</v>
      </c>
      <c r="C26" s="11" t="s">
        <v>6</v>
      </c>
      <c r="D26" s="16">
        <f>ROUND(D23*2%,2)</f>
        <v>37960.339999999997</v>
      </c>
      <c r="E26" s="7"/>
      <c r="F26" s="6"/>
    </row>
    <row r="27" spans="1:6" x14ac:dyDescent="0.2">
      <c r="A27" s="43" t="s">
        <v>14</v>
      </c>
      <c r="B27" s="44"/>
      <c r="C27" s="44"/>
      <c r="D27" s="17">
        <f>D23+D26</f>
        <v>1935977.34</v>
      </c>
      <c r="E27" s="6"/>
    </row>
    <row r="28" spans="1:6" x14ac:dyDescent="0.2">
      <c r="A28" s="32"/>
      <c r="B28" s="33"/>
      <c r="C28" s="33"/>
      <c r="D28" s="34"/>
      <c r="E28" s="6"/>
    </row>
    <row r="29" spans="1:6" ht="51" x14ac:dyDescent="0.2">
      <c r="A29" s="26">
        <v>11</v>
      </c>
      <c r="B29" s="10" t="s">
        <v>5</v>
      </c>
      <c r="C29" s="11" t="s">
        <v>16</v>
      </c>
      <c r="D29" s="16">
        <f>ROUND(D27*18%,2)</f>
        <v>348475.92</v>
      </c>
    </row>
    <row r="30" spans="1:6" x14ac:dyDescent="0.2">
      <c r="A30" s="50" t="s">
        <v>17</v>
      </c>
      <c r="B30" s="51"/>
      <c r="C30" s="52"/>
      <c r="D30" s="17">
        <f>D29+D27</f>
        <v>2284453.2599999998</v>
      </c>
    </row>
    <row r="31" spans="1:6" x14ac:dyDescent="0.2">
      <c r="A31" s="32"/>
      <c r="B31" s="33"/>
      <c r="C31" s="33"/>
      <c r="D31" s="34"/>
    </row>
    <row r="32" spans="1:6" ht="13.5" thickBot="1" x14ac:dyDescent="0.25">
      <c r="A32" s="53" t="s">
        <v>12</v>
      </c>
      <c r="B32" s="54"/>
      <c r="C32" s="54"/>
      <c r="D32" s="18">
        <f>D30</f>
        <v>2284453.2599999998</v>
      </c>
      <c r="E32" s="7"/>
    </row>
    <row r="34" spans="1:4" ht="15" customHeight="1" x14ac:dyDescent="0.2">
      <c r="A34" s="27"/>
      <c r="B34" s="27"/>
      <c r="C34" s="27"/>
      <c r="D34" s="27"/>
    </row>
    <row r="35" spans="1:4" ht="24.75" customHeight="1" x14ac:dyDescent="0.2">
      <c r="A35" s="9"/>
      <c r="B35" s="27"/>
      <c r="C35" s="27"/>
      <c r="D35" s="27"/>
    </row>
    <row r="36" spans="1:4" x14ac:dyDescent="0.2">
      <c r="A36" s="27"/>
      <c r="B36" s="27"/>
      <c r="C36" s="27"/>
      <c r="D36" s="27"/>
    </row>
    <row r="37" spans="1:4" x14ac:dyDescent="0.2">
      <c r="A37" s="27"/>
      <c r="B37" s="27"/>
      <c r="D37" s="27"/>
    </row>
    <row r="38" spans="1:4" x14ac:dyDescent="0.2">
      <c r="A38" s="30"/>
      <c r="B38" s="30"/>
    </row>
  </sheetData>
  <mergeCells count="22">
    <mergeCell ref="A1:D1"/>
    <mergeCell ref="A30:C30"/>
    <mergeCell ref="A32:C32"/>
    <mergeCell ref="A13:C13"/>
    <mergeCell ref="A31:D31"/>
    <mergeCell ref="A28:D28"/>
    <mergeCell ref="A2:D2"/>
    <mergeCell ref="A14:D14"/>
    <mergeCell ref="A15:D15"/>
    <mergeCell ref="A20:C20"/>
    <mergeCell ref="A23:C23"/>
    <mergeCell ref="A21:D21"/>
    <mergeCell ref="A38:B38"/>
    <mergeCell ref="A3:D3"/>
    <mergeCell ref="A24:D24"/>
    <mergeCell ref="D5:D8"/>
    <mergeCell ref="A5:A8"/>
    <mergeCell ref="B5:B8"/>
    <mergeCell ref="C5:C8"/>
    <mergeCell ref="A27:C27"/>
    <mergeCell ref="A25:D25"/>
    <mergeCell ref="A10:D10"/>
  </mergeCells>
  <phoneticPr fontId="0" type="noConversion"/>
  <pageMargins left="0.98425196850393704" right="0.39370078740157483" top="0.43307086614173229" bottom="0.47244094488188981" header="0.23622047244094491" footer="0.23622047244094491"/>
  <pageSetup paperSize="9" fitToHeight="10000" orientation="portrait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user39</cp:lastModifiedBy>
  <cp:lastPrinted>2018-01-17T08:33:09Z</cp:lastPrinted>
  <dcterms:created xsi:type="dcterms:W3CDTF">2002-03-25T05:35:56Z</dcterms:created>
  <dcterms:modified xsi:type="dcterms:W3CDTF">2018-03-13T07:59:16Z</dcterms:modified>
</cp:coreProperties>
</file>